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600" windowHeight="10290" activeTab="0"/>
  </bookViews>
  <sheets>
    <sheet name="Sheet1" sheetId="1" r:id="rId1"/>
  </sheets>
  <definedNames/>
  <calcPr fullCalcOnLoad="1"/>
</workbook>
</file>

<file path=xl/sharedStrings.xml><?xml version="1.0" encoding="utf-8"?>
<sst xmlns="http://schemas.openxmlformats.org/spreadsheetml/2006/main" count="97" uniqueCount="72">
  <si>
    <t>Species</t>
  </si>
  <si>
    <t>Pathogenic?</t>
  </si>
  <si>
    <t>Habitat</t>
  </si>
  <si>
    <t>GC%</t>
  </si>
  <si>
    <t>Proteins</t>
  </si>
  <si>
    <t>Coding %</t>
  </si>
  <si>
    <t>Sn</t>
  </si>
  <si>
    <t>sSn</t>
  </si>
  <si>
    <t>FOR</t>
  </si>
  <si>
    <t>PPV</t>
  </si>
  <si>
    <t>sPPV</t>
  </si>
  <si>
    <t>FDR</t>
  </si>
  <si>
    <t>Avg protein length</t>
  </si>
  <si>
    <t>N/A</t>
  </si>
  <si>
    <t>B</t>
  </si>
  <si>
    <t>No</t>
  </si>
  <si>
    <t>deep-sea hydrothermal vent in the Iheya North field in the Mid-Okinawa Trough</t>
  </si>
  <si>
    <t>Multiple habitats</t>
  </si>
  <si>
    <t>Aquatic</t>
  </si>
  <si>
    <t>Genome (in Mbp)</t>
  </si>
  <si>
    <t>Arch/Bact</t>
  </si>
  <si>
    <t>mean</t>
  </si>
  <si>
    <t>minimum</t>
  </si>
  <si>
    <t>maximum</t>
  </si>
  <si>
    <t>Cells with this shading may not be correct, based on incorrect results turned in for the community prokaryote.  These values have not been included in the summary statistics near the bottom of the spreadsheet.</t>
  </si>
  <si>
    <t>Shewanella MR 4</t>
  </si>
  <si>
    <t>no</t>
  </si>
  <si>
    <t>Desulfotalea psychrophilia LSv54</t>
  </si>
  <si>
    <t>Permanently cold Arctic sediments (this sample from coast of Svalbard)</t>
  </si>
  <si>
    <t>Pseudomonas syringae phaseolicola 1448A</t>
  </si>
  <si>
    <t>pathogenic and causes halo blight on beans</t>
  </si>
  <si>
    <t>Helicobacter pylori SJM180</t>
  </si>
  <si>
    <t>chronic gastritis and other digestive diseases in humans</t>
  </si>
  <si>
    <t>Gastric epithilial tissue</t>
  </si>
  <si>
    <t>Staphylococcus Epidermis RP62A</t>
  </si>
  <si>
    <t>Opportunistic peritoneal diseases in mammals</t>
  </si>
  <si>
    <t>Hospitals, (pathogen of) humans and other mammalshost-associated</t>
  </si>
  <si>
    <t>Wolinella succinogenes</t>
  </si>
  <si>
    <t>not considered pathogenic</t>
  </si>
  <si>
    <t>mostly found in the bovine rumen</t>
  </si>
  <si>
    <t>hydrothermal vent in the pacific ocean</t>
  </si>
  <si>
    <t>Yes; causes Legionnaires' disease in humans</t>
  </si>
  <si>
    <t>Moist potting soil</t>
  </si>
  <si>
    <t>Oceanobacillus iheyensis HTE831</t>
  </si>
  <si>
    <t>deep sea mud</t>
  </si>
  <si>
    <t>Roseiflexus RS 1</t>
  </si>
  <si>
    <t>Roseiflexus grow optimally as photoheterotrophs in culture</t>
  </si>
  <si>
    <t>Yersinia_enterocolitica_8081</t>
  </si>
  <si>
    <t>Food-bourne pathogen that causes gastroenteritis</t>
  </si>
  <si>
    <t>multiple habitats</t>
  </si>
  <si>
    <t>specialized habitat</t>
  </si>
  <si>
    <t>Thermotoga naphthophila RKU 10</t>
  </si>
  <si>
    <t>specialized (fresh water)</t>
  </si>
  <si>
    <t>Synechococcus sp. RCC307</t>
  </si>
  <si>
    <t>aquatic</t>
  </si>
  <si>
    <t>Yes</t>
  </si>
  <si>
    <t>Mucous membranes of the respiratory and urogenital tracts, eyes, mammary glands and the joints</t>
  </si>
  <si>
    <t xml:space="preserve">pathogenic causing Vibriosis in fish and shellfish </t>
  </si>
  <si>
    <t>0.1058.1634</t>
  </si>
  <si>
    <t>Listeria monocytogenes HCC23</t>
  </si>
  <si>
    <t>pathogenic; causes listeriosis</t>
  </si>
  <si>
    <t>decaying vegetable matter, sewage, water, and soil</t>
  </si>
  <si>
    <t>Brucella melitensis biovar abortus</t>
  </si>
  <si>
    <t>Bacteroides thetaiotaomicron VPI-5482</t>
  </si>
  <si>
    <t>Legionella longbeachae</t>
  </si>
  <si>
    <t>Mycoplasma gallisepticum</t>
  </si>
  <si>
    <t>opportunistic pathogen causing hospital-acquired, catheter-associated infections and septicemia</t>
  </si>
  <si>
    <t xml:space="preserve">hospitals, (pathogen of) humans and other mammals </t>
  </si>
  <si>
    <t>Oceanithermus profundus</t>
  </si>
  <si>
    <t>Thermoanaerobacterium Thermosaccharolyticum</t>
  </si>
  <si>
    <t>Vibrio splendidus LGP32</t>
  </si>
  <si>
    <r>
      <t>Summary: All of our prokaryotes are bacteria.  Less than half of them are pathogenic.  The genome size and number of protein-coding genes range from 0.88 Mbp and 763 genes (</t>
    </r>
    <r>
      <rPr>
        <i/>
        <sz val="11"/>
        <rFont val="Arial"/>
        <family val="2"/>
      </rPr>
      <t>Mycoplasma gallisepticum</t>
    </r>
    <r>
      <rPr>
        <sz val="11"/>
        <rFont val="Arial"/>
        <family val="2"/>
      </rPr>
      <t>) to 6.27 Mbp (</t>
    </r>
    <r>
      <rPr>
        <i/>
        <sz val="11"/>
        <rFont val="Arial"/>
        <family val="2"/>
      </rPr>
      <t>Bacteroides thetaiotaomicron</t>
    </r>
    <r>
      <rPr>
        <sz val="11"/>
        <rFont val="Arial"/>
        <family val="2"/>
      </rPr>
      <t>) and 5172 genes (</t>
    </r>
    <r>
      <rPr>
        <i/>
        <sz val="11"/>
        <rFont val="Arial"/>
        <family val="2"/>
      </rPr>
      <t>Pseudomonas syringae</t>
    </r>
    <r>
      <rPr>
        <sz val="11"/>
        <rFont val="Arial"/>
        <family val="2"/>
      </rPr>
      <t>).  The GC content ranges from 32% (</t>
    </r>
    <r>
      <rPr>
        <i/>
        <sz val="11"/>
        <rFont val="Arial"/>
        <family val="2"/>
      </rPr>
      <t>Mycoplasma gallisepticum</t>
    </r>
    <r>
      <rPr>
        <sz val="11"/>
        <rFont val="Arial"/>
        <family val="2"/>
      </rPr>
      <t>) to 83% (</t>
    </r>
    <r>
      <rPr>
        <i/>
        <sz val="11"/>
        <rFont val="Arial"/>
        <family val="2"/>
      </rPr>
      <t>Thermoanaerobacterium Thermosaccharolyticum</t>
    </r>
    <r>
      <rPr>
        <sz val="11"/>
        <rFont val="Arial"/>
        <family val="2"/>
      </rPr>
      <t xml:space="preserve">).  The average protein length is about 324 amino acids.  The genome with greatest percent devoted to protein-coding genes, at 96%, is </t>
    </r>
    <r>
      <rPr>
        <i/>
        <sz val="11"/>
        <rFont val="Arial"/>
        <family val="2"/>
      </rPr>
      <t>Vibrio splendidus</t>
    </r>
    <r>
      <rPr>
        <sz val="11"/>
        <rFont val="Arial"/>
        <family val="2"/>
      </rPr>
      <t xml:space="preserve">.  Sn and sSn are fairly consistent and good, around 0.54 and 0.81, respectively.  PPV and sPPV are more variable, around 0.47 and 0.77, respectively.  The species for which the gene prediction worked impressively the best is </t>
    </r>
    <r>
      <rPr>
        <i/>
        <sz val="11"/>
        <rFont val="Arial"/>
        <family val="2"/>
      </rPr>
      <t>Vibrio splendidus</t>
    </r>
    <r>
      <rPr>
        <sz val="11"/>
        <rFont val="Arial"/>
        <family val="2"/>
      </rPr>
      <t xml:space="preserve">, with sSn=0.84 and sPPV=0.96.  The species for which it seemed to work worst is our community prokaryote </t>
    </r>
    <r>
      <rPr>
        <i/>
        <sz val="11"/>
        <rFont val="Arial"/>
        <family val="2"/>
      </rPr>
      <t>Brucella melitensis</t>
    </r>
    <r>
      <rPr>
        <sz val="11"/>
        <rFont val="Arial"/>
        <family val="2"/>
      </rPr>
      <t xml:space="preserve">, with  sSn=0.79 and sPPV=0.43.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</si>
</sst>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US$&quot;#,##0_);\(&quot;US$&quot;#,##0\)"/>
    <numFmt numFmtId="169" formatCode="&quot;US$&quot;#,##0_);[Red]\(&quot;US$&quot;#,##0\)"/>
    <numFmt numFmtId="170" formatCode="&quot;US$&quot;#,##0.00_);\(&quot;US$&quot;#,##0.00\)"/>
    <numFmt numFmtId="171" formatCode="&quot;US$&quot;#,##0.00_);[Red]\(&quot;US$&quot;#,##0.00\)"/>
    <numFmt numFmtId="172" formatCode="0.0000"/>
    <numFmt numFmtId="173" formatCode="0.0"/>
    <numFmt numFmtId="174" formatCode="0_);[Red]\(0\)"/>
    <numFmt numFmtId="175" formatCode="0.00_);[Red]\(0.00\)"/>
    <numFmt numFmtId="176" formatCode="0.0000_);[Red]\(0.0000\)"/>
    <numFmt numFmtId="177" formatCode="0.00_ "/>
  </numFmts>
  <fonts count="22">
    <font>
      <sz val="12"/>
      <name val="新細明體"/>
      <family val="1"/>
    </font>
    <font>
      <sz val="9"/>
      <name val="新細明體"/>
      <family val="1"/>
    </font>
    <font>
      <b/>
      <sz val="11"/>
      <name val="Arial"/>
      <family val="2"/>
    </font>
    <font>
      <sz val="11"/>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6">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xf>
    <xf numFmtId="1" fontId="3" fillId="0" borderId="0" xfId="0" applyNumberFormat="1" applyFont="1" applyAlignment="1">
      <alignment vertical="center"/>
    </xf>
    <xf numFmtId="0" fontId="3" fillId="0" borderId="0" xfId="0" applyFont="1" applyFill="1" applyAlignment="1">
      <alignment vertical="center"/>
    </xf>
    <xf numFmtId="174" fontId="2" fillId="0" borderId="0" xfId="0" applyNumberFormat="1" applyFont="1" applyAlignment="1">
      <alignment horizontal="center" vertical="center"/>
    </xf>
    <xf numFmtId="174" fontId="3" fillId="0" borderId="0" xfId="0" applyNumberFormat="1" applyFont="1" applyAlignment="1">
      <alignment vertical="center"/>
    </xf>
    <xf numFmtId="174" fontId="2" fillId="0" borderId="0" xfId="0" applyNumberFormat="1" applyFont="1" applyAlignment="1">
      <alignment horizontal="center" vertical="center" wrapText="1"/>
    </xf>
    <xf numFmtId="176" fontId="3" fillId="0" borderId="0" xfId="0" applyNumberFormat="1" applyFont="1" applyAlignment="1">
      <alignment vertical="center"/>
    </xf>
    <xf numFmtId="177" fontId="3" fillId="0" borderId="0" xfId="0" applyNumberFormat="1" applyFont="1" applyAlignment="1">
      <alignment vertical="center"/>
    </xf>
    <xf numFmtId="176" fontId="3" fillId="7" borderId="0" xfId="0" applyNumberFormat="1" applyFont="1" applyFill="1" applyAlignment="1">
      <alignment vertical="center"/>
    </xf>
    <xf numFmtId="0" fontId="3" fillId="0" borderId="0" xfId="0" applyFont="1" applyFill="1" applyAlignment="1">
      <alignment vertical="center" wrapText="1"/>
    </xf>
    <xf numFmtId="177" fontId="3" fillId="0" borderId="0" xfId="0" applyNumberFormat="1" applyFont="1" applyFill="1" applyAlignment="1">
      <alignment vertical="center"/>
    </xf>
    <xf numFmtId="174" fontId="3" fillId="0" borderId="0" xfId="0" applyNumberFormat="1" applyFont="1" applyFill="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177" fontId="3" fillId="0" borderId="10" xfId="0" applyNumberFormat="1" applyFont="1" applyBorder="1" applyAlignment="1">
      <alignment vertical="center"/>
    </xf>
    <xf numFmtId="174" fontId="3" fillId="0" borderId="10" xfId="0" applyNumberFormat="1" applyFont="1" applyBorder="1" applyAlignment="1">
      <alignment vertical="center"/>
    </xf>
    <xf numFmtId="2" fontId="3" fillId="0" borderId="0" xfId="0" applyNumberFormat="1" applyFont="1" applyAlignment="1">
      <alignment vertical="center"/>
    </xf>
    <xf numFmtId="175" fontId="3" fillId="0" borderId="0" xfId="0" applyNumberFormat="1" applyFont="1" applyAlignment="1">
      <alignment vertical="center"/>
    </xf>
    <xf numFmtId="0" fontId="4" fillId="0" borderId="0" xfId="0" applyFont="1" applyFill="1" applyAlignment="1">
      <alignment horizontal="lef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0" fillId="0" borderId="0" xfId="0" applyAlignment="1">
      <alignment vertical="center" wrapText="1"/>
    </xf>
    <xf numFmtId="176" fontId="3" fillId="24" borderId="0" xfId="0" applyNumberFormat="1" applyFont="1" applyFill="1" applyAlignment="1">
      <alignment vertical="center"/>
    </xf>
    <xf numFmtId="176" fontId="3" fillId="24" borderId="10" xfId="0" applyNumberFormat="1" applyFont="1" applyFill="1" applyBorder="1" applyAlignment="1">
      <alignment vertical="center"/>
    </xf>
    <xf numFmtId="174" fontId="3" fillId="24" borderId="0" xfId="0" applyNumberFormat="1" applyFont="1" applyFill="1" applyAlignment="1">
      <alignment vertical="center"/>
    </xf>
    <xf numFmtId="0" fontId="3" fillId="24" borderId="0" xfId="0" applyFont="1" applyFill="1" applyAlignment="1">
      <alignment vertical="center"/>
    </xf>
    <xf numFmtId="174" fontId="3" fillId="24" borderId="10" xfId="0" applyNumberFormat="1" applyFont="1" applyFill="1" applyBorder="1" applyAlignment="1">
      <alignment vertical="center"/>
    </xf>
    <xf numFmtId="176" fontId="3" fillId="7" borderId="0" xfId="0" applyNumberFormat="1" applyFont="1" applyFill="1" applyAlignment="1">
      <alignment vertical="center"/>
    </xf>
    <xf numFmtId="0" fontId="3" fillId="0" borderId="0" xfId="0" applyNumberFormat="1" applyFont="1" applyAlignment="1">
      <alignment vertical="center" wrapText="1"/>
    </xf>
    <xf numFmtId="0" fontId="0" fillId="0" borderId="0" xfId="0" applyNumberFormat="1" applyAlignment="1">
      <alignment vertical="center"/>
    </xf>
    <xf numFmtId="0" fontId="3" fillId="7"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tabSelected="1" zoomScale="75" zoomScaleNormal="75" zoomScalePageLayoutView="0" workbookViewId="0" topLeftCell="A2">
      <pane ySplit="720" topLeftCell="BM1" activePane="bottomLeft" state="split"/>
      <selection pane="topLeft" activeCell="D112" sqref="D1:D16384"/>
      <selection pane="bottomLeft" activeCell="A25" sqref="A25"/>
    </sheetView>
  </sheetViews>
  <sheetFormatPr defaultColWidth="9.00390625" defaultRowHeight="16.5"/>
  <cols>
    <col min="1" max="1" width="23.25390625" style="1" customWidth="1"/>
    <col min="2" max="2" width="5.25390625" style="1" customWidth="1"/>
    <col min="3" max="3" width="32.625" style="1" customWidth="1"/>
    <col min="4" max="4" width="22.875" style="1" customWidth="1"/>
    <col min="5" max="5" width="8.125" style="2" customWidth="1"/>
    <col min="6" max="6" width="4.75390625" style="9" customWidth="1"/>
    <col min="7" max="7" width="8.00390625" style="2" bestFit="1" customWidth="1"/>
    <col min="8" max="8" width="10.50390625" style="9" bestFit="1" customWidth="1"/>
    <col min="9" max="9" width="8.50390625" style="9" bestFit="1" customWidth="1"/>
    <col min="10" max="13" width="7.25390625" style="2" bestFit="1" customWidth="1"/>
    <col min="14" max="15" width="8.00390625" style="2" bestFit="1" customWidth="1"/>
    <col min="16" max="16" width="15.625" style="0" customWidth="1"/>
  </cols>
  <sheetData>
    <row r="1" spans="1:15" ht="108.75" customHeight="1">
      <c r="A1" s="33" t="s">
        <v>71</v>
      </c>
      <c r="B1" s="34"/>
      <c r="C1" s="34"/>
      <c r="D1" s="34"/>
      <c r="E1" s="34"/>
      <c r="F1" s="34"/>
      <c r="G1" s="34"/>
      <c r="H1" s="34"/>
      <c r="I1" s="35" t="s">
        <v>24</v>
      </c>
      <c r="J1" s="35"/>
      <c r="K1" s="35"/>
      <c r="L1" s="35"/>
      <c r="M1" s="26"/>
      <c r="N1" s="26"/>
      <c r="O1"/>
    </row>
    <row r="2" spans="1:15" s="5" customFormat="1" ht="30">
      <c r="A2" s="3" t="s">
        <v>0</v>
      </c>
      <c r="B2" s="3" t="s">
        <v>20</v>
      </c>
      <c r="C2" s="3" t="s">
        <v>1</v>
      </c>
      <c r="D2" s="3" t="s">
        <v>2</v>
      </c>
      <c r="E2" s="4" t="s">
        <v>19</v>
      </c>
      <c r="F2" s="8" t="s">
        <v>3</v>
      </c>
      <c r="G2" s="5" t="s">
        <v>4</v>
      </c>
      <c r="H2" s="10" t="s">
        <v>12</v>
      </c>
      <c r="I2" s="8" t="s">
        <v>5</v>
      </c>
      <c r="J2" s="5" t="s">
        <v>6</v>
      </c>
      <c r="K2" s="5" t="s">
        <v>7</v>
      </c>
      <c r="L2" s="5" t="s">
        <v>8</v>
      </c>
      <c r="M2" s="5" t="s">
        <v>9</v>
      </c>
      <c r="N2" s="5" t="s">
        <v>10</v>
      </c>
      <c r="O2" s="5" t="s">
        <v>11</v>
      </c>
    </row>
    <row r="3" spans="1:15" s="2" customFormat="1" ht="42.75">
      <c r="A3" s="24" t="s">
        <v>63</v>
      </c>
      <c r="B3" s="2" t="s">
        <v>14</v>
      </c>
      <c r="C3" s="1" t="s">
        <v>35</v>
      </c>
      <c r="D3" s="1" t="s">
        <v>36</v>
      </c>
      <c r="E3" s="12">
        <v>6.27</v>
      </c>
      <c r="F3" s="9">
        <v>42</v>
      </c>
      <c r="G3" s="2">
        <v>4766</v>
      </c>
      <c r="H3" s="9">
        <v>389</v>
      </c>
      <c r="I3" s="9">
        <v>89</v>
      </c>
      <c r="J3" s="32">
        <v>0.37</v>
      </c>
      <c r="K3" s="32">
        <v>0.66</v>
      </c>
      <c r="L3" s="32">
        <v>0.34</v>
      </c>
      <c r="M3" s="32">
        <v>0.04</v>
      </c>
      <c r="N3" s="32">
        <v>0.06</v>
      </c>
      <c r="O3" s="32">
        <v>0.94</v>
      </c>
    </row>
    <row r="4" spans="1:15" s="2" customFormat="1" ht="42.75">
      <c r="A4" s="24" t="s">
        <v>62</v>
      </c>
      <c r="B4" s="2" t="s">
        <v>14</v>
      </c>
      <c r="C4" s="1" t="s">
        <v>15</v>
      </c>
      <c r="D4" s="1" t="s">
        <v>16</v>
      </c>
      <c r="E4" s="12">
        <v>2.56228</v>
      </c>
      <c r="F4" s="9">
        <v>43</v>
      </c>
      <c r="G4" s="2">
        <v>2438</v>
      </c>
      <c r="H4" s="9">
        <v>314.885</v>
      </c>
      <c r="I4" s="9">
        <v>90</v>
      </c>
      <c r="J4" s="27">
        <v>0.5112</v>
      </c>
      <c r="K4" s="27">
        <v>0.794</v>
      </c>
      <c r="L4" s="27">
        <v>0.206</v>
      </c>
      <c r="M4" s="27">
        <v>0.2766</v>
      </c>
      <c r="N4" s="27">
        <v>0.4296</v>
      </c>
      <c r="O4" s="27">
        <v>0.5704</v>
      </c>
    </row>
    <row r="5" spans="1:15" s="2" customFormat="1" ht="42.75">
      <c r="A5" s="24" t="s">
        <v>27</v>
      </c>
      <c r="B5" s="2" t="s">
        <v>14</v>
      </c>
      <c r="C5" s="1" t="s">
        <v>15</v>
      </c>
      <c r="D5" s="1" t="s">
        <v>28</v>
      </c>
      <c r="E5" s="12">
        <v>3.66</v>
      </c>
      <c r="F5" s="9">
        <v>46</v>
      </c>
      <c r="G5" s="2">
        <v>3234</v>
      </c>
      <c r="H5" s="9">
        <v>321</v>
      </c>
      <c r="I5" s="9">
        <v>85</v>
      </c>
      <c r="J5" s="11">
        <v>0.5998</v>
      </c>
      <c r="K5" s="11">
        <v>0.8129</v>
      </c>
      <c r="L5" s="11">
        <v>0.1871</v>
      </c>
      <c r="M5" s="11">
        <v>0.5491</v>
      </c>
      <c r="N5" s="11">
        <v>0.7443</v>
      </c>
      <c r="O5" s="11">
        <v>0.2557</v>
      </c>
    </row>
    <row r="6" spans="1:15" s="2" customFormat="1" ht="28.5">
      <c r="A6" s="24" t="s">
        <v>31</v>
      </c>
      <c r="B6" s="2" t="s">
        <v>14</v>
      </c>
      <c r="C6" s="1" t="s">
        <v>32</v>
      </c>
      <c r="D6" s="1" t="s">
        <v>33</v>
      </c>
      <c r="E6" s="12">
        <v>1.66</v>
      </c>
      <c r="F6" s="9">
        <v>38.9</v>
      </c>
      <c r="G6" s="2">
        <v>1581</v>
      </c>
      <c r="H6" s="9">
        <v>313</v>
      </c>
      <c r="I6" s="9">
        <v>90</v>
      </c>
      <c r="J6" s="32">
        <v>0.6085</v>
      </c>
      <c r="K6" s="32">
        <v>0.7944</v>
      </c>
      <c r="L6" s="32">
        <v>0.2056</v>
      </c>
      <c r="M6" s="32">
        <v>0.7048</v>
      </c>
      <c r="N6" s="32">
        <v>0.9201</v>
      </c>
      <c r="O6" s="32">
        <v>0.0799</v>
      </c>
    </row>
    <row r="7" spans="1:15" s="2" customFormat="1" ht="28.5">
      <c r="A7" s="24" t="s">
        <v>64</v>
      </c>
      <c r="B7" s="2" t="s">
        <v>14</v>
      </c>
      <c r="C7" s="1" t="s">
        <v>41</v>
      </c>
      <c r="D7" s="1" t="s">
        <v>42</v>
      </c>
      <c r="E7" s="12">
        <v>4.09</v>
      </c>
      <c r="F7" s="9">
        <v>37</v>
      </c>
      <c r="G7" s="2">
        <v>3470</v>
      </c>
      <c r="H7" s="29">
        <v>337</v>
      </c>
      <c r="I7" s="29">
        <v>86</v>
      </c>
      <c r="J7" s="13">
        <v>0.1086</v>
      </c>
      <c r="K7" s="13">
        <v>0.142</v>
      </c>
      <c r="L7" s="13">
        <v>0.7922</v>
      </c>
      <c r="M7" s="13">
        <v>0.1255</v>
      </c>
      <c r="N7" s="13">
        <v>0.1642</v>
      </c>
      <c r="O7" s="13">
        <v>0.8357</v>
      </c>
    </row>
    <row r="8" spans="1:15" s="2" customFormat="1" ht="28.5">
      <c r="A8" s="24" t="s">
        <v>59</v>
      </c>
      <c r="B8" s="2" t="s">
        <v>14</v>
      </c>
      <c r="C8" s="1" t="s">
        <v>60</v>
      </c>
      <c r="D8" s="1" t="s">
        <v>61</v>
      </c>
      <c r="E8" s="12">
        <v>2.94453</v>
      </c>
      <c r="F8" s="9">
        <v>38</v>
      </c>
      <c r="G8" s="2">
        <v>2974</v>
      </c>
      <c r="H8" s="9">
        <v>295</v>
      </c>
      <c r="I8" s="9">
        <v>89</v>
      </c>
      <c r="J8" s="32">
        <v>0.2949</v>
      </c>
      <c r="K8" s="13">
        <v>0.6315</v>
      </c>
      <c r="L8" s="13">
        <v>0.3685</v>
      </c>
      <c r="M8" s="32">
        <v>0.0182</v>
      </c>
      <c r="N8" s="13">
        <v>0.039</v>
      </c>
      <c r="O8" s="13">
        <v>0.461</v>
      </c>
    </row>
    <row r="9" spans="1:15" s="2" customFormat="1" ht="57">
      <c r="A9" s="24" t="s">
        <v>65</v>
      </c>
      <c r="B9" s="2" t="s">
        <v>14</v>
      </c>
      <c r="C9" s="1" t="s">
        <v>55</v>
      </c>
      <c r="D9" s="1" t="s">
        <v>56</v>
      </c>
      <c r="E9" s="12">
        <v>0.88</v>
      </c>
      <c r="F9" s="9">
        <v>31.5</v>
      </c>
      <c r="G9" s="2">
        <v>763</v>
      </c>
      <c r="H9" s="29">
        <v>390</v>
      </c>
      <c r="I9" s="29">
        <v>88</v>
      </c>
      <c r="J9" s="11">
        <v>0.1429</v>
      </c>
      <c r="K9" s="32">
        <v>0.3447</v>
      </c>
      <c r="L9" s="32">
        <v>0.6553</v>
      </c>
      <c r="M9" s="27">
        <v>0.17</v>
      </c>
      <c r="N9" s="13">
        <v>0.4103</v>
      </c>
      <c r="O9" s="13">
        <v>0.5897</v>
      </c>
    </row>
    <row r="10" spans="1:15" s="2" customFormat="1" ht="28.5">
      <c r="A10" s="24" t="s">
        <v>68</v>
      </c>
      <c r="B10" s="2" t="s">
        <v>14</v>
      </c>
      <c r="C10" s="1" t="s">
        <v>26</v>
      </c>
      <c r="D10" s="1" t="s">
        <v>40</v>
      </c>
      <c r="E10" s="12">
        <v>2.44</v>
      </c>
      <c r="F10" s="9">
        <v>70</v>
      </c>
      <c r="G10" s="2">
        <v>2373</v>
      </c>
      <c r="H10" s="29">
        <v>316</v>
      </c>
      <c r="I10" s="29">
        <v>93</v>
      </c>
      <c r="J10" s="27">
        <v>0.5415</v>
      </c>
      <c r="K10" s="32">
        <v>0.6814</v>
      </c>
      <c r="L10" s="32">
        <v>0.3186</v>
      </c>
      <c r="M10" s="27">
        <v>0.3945</v>
      </c>
      <c r="N10" s="32">
        <v>0.4965</v>
      </c>
      <c r="O10" s="32">
        <v>0.2714</v>
      </c>
    </row>
    <row r="11" spans="1:15" s="2" customFormat="1" ht="28.5">
      <c r="A11" s="24" t="s">
        <v>43</v>
      </c>
      <c r="B11" s="2" t="s">
        <v>14</v>
      </c>
      <c r="C11" s="1" t="s">
        <v>26</v>
      </c>
      <c r="D11" s="1" t="s">
        <v>44</v>
      </c>
      <c r="E11" s="12">
        <v>3.63</v>
      </c>
      <c r="F11" s="9">
        <v>35</v>
      </c>
      <c r="G11" s="2">
        <v>3500</v>
      </c>
      <c r="H11" s="9">
        <v>291</v>
      </c>
      <c r="I11" s="9">
        <v>84</v>
      </c>
      <c r="J11" s="13">
        <v>0.59</v>
      </c>
      <c r="K11" s="13">
        <v>0.82</v>
      </c>
      <c r="L11" s="13">
        <v>0.18</v>
      </c>
      <c r="M11" s="13">
        <v>0.64</v>
      </c>
      <c r="N11" s="13">
        <v>0.96</v>
      </c>
      <c r="O11" s="13">
        <v>0.04</v>
      </c>
    </row>
    <row r="12" spans="1:15" s="2" customFormat="1" ht="28.5">
      <c r="A12" s="24" t="s">
        <v>29</v>
      </c>
      <c r="B12" s="2" t="s">
        <v>14</v>
      </c>
      <c r="C12" s="1" t="s">
        <v>30</v>
      </c>
      <c r="D12" s="1" t="s">
        <v>17</v>
      </c>
      <c r="E12" s="12">
        <v>6.11</v>
      </c>
      <c r="F12" s="9">
        <v>58</v>
      </c>
      <c r="G12" s="2">
        <v>5172</v>
      </c>
      <c r="H12" s="9">
        <v>329</v>
      </c>
      <c r="I12" s="9">
        <v>84</v>
      </c>
      <c r="J12" s="27">
        <v>0.5969</v>
      </c>
      <c r="K12" s="13">
        <v>0.7293</v>
      </c>
      <c r="L12" s="13">
        <v>0.2707</v>
      </c>
      <c r="M12" s="27">
        <v>0.3384</v>
      </c>
      <c r="N12" s="13">
        <v>0.4135</v>
      </c>
      <c r="O12" s="13">
        <v>0.5865</v>
      </c>
    </row>
    <row r="13" spans="1:15" s="2" customFormat="1" ht="28.5">
      <c r="A13" s="24" t="s">
        <v>45</v>
      </c>
      <c r="B13" s="2" t="s">
        <v>14</v>
      </c>
      <c r="C13" s="1" t="s">
        <v>13</v>
      </c>
      <c r="D13" s="1" t="s">
        <v>46</v>
      </c>
      <c r="E13" s="12">
        <v>5.8</v>
      </c>
      <c r="F13" s="9">
        <v>60</v>
      </c>
      <c r="G13" s="2">
        <v>4517</v>
      </c>
      <c r="H13" s="9">
        <v>363</v>
      </c>
      <c r="I13" s="9">
        <v>84</v>
      </c>
      <c r="J13" s="11">
        <v>0.6172</v>
      </c>
      <c r="K13" s="32">
        <v>0.8822</v>
      </c>
      <c r="L13" s="32">
        <v>0.1178</v>
      </c>
      <c r="M13" s="11">
        <v>0.3025</v>
      </c>
      <c r="N13" s="32">
        <v>0.4324</v>
      </c>
      <c r="O13" s="32">
        <v>0.6281</v>
      </c>
    </row>
    <row r="14" spans="1:15" s="7" customFormat="1" ht="14.25">
      <c r="A14" s="23" t="s">
        <v>25</v>
      </c>
      <c r="B14" s="14" t="s">
        <v>14</v>
      </c>
      <c r="C14" s="14" t="s">
        <v>26</v>
      </c>
      <c r="D14" s="1" t="s">
        <v>17</v>
      </c>
      <c r="E14" s="15">
        <v>4.71</v>
      </c>
      <c r="F14" s="16">
        <v>47</v>
      </c>
      <c r="G14" s="7">
        <v>3924</v>
      </c>
      <c r="H14" s="16">
        <v>341</v>
      </c>
      <c r="I14" s="16">
        <v>86</v>
      </c>
      <c r="J14" s="27">
        <v>0.6939</v>
      </c>
      <c r="K14" s="27">
        <v>0.8717</v>
      </c>
      <c r="L14" s="27">
        <v>0.1282</v>
      </c>
      <c r="M14" s="27">
        <v>0.7361</v>
      </c>
      <c r="N14" s="27">
        <v>0.9248</v>
      </c>
      <c r="O14" s="27">
        <v>0.0752</v>
      </c>
    </row>
    <row r="15" spans="1:15" s="2" customFormat="1" ht="42.75">
      <c r="A15" s="24" t="s">
        <v>34</v>
      </c>
      <c r="B15" s="2" t="s">
        <v>14</v>
      </c>
      <c r="C15" s="1" t="s">
        <v>66</v>
      </c>
      <c r="D15" s="1" t="s">
        <v>67</v>
      </c>
      <c r="E15" s="12">
        <v>2.62</v>
      </c>
      <c r="F15" s="9">
        <v>32</v>
      </c>
      <c r="G15" s="2">
        <v>2525</v>
      </c>
      <c r="H15" s="9">
        <v>287</v>
      </c>
      <c r="I15" s="9">
        <v>27</v>
      </c>
      <c r="J15" s="27">
        <v>0.558</v>
      </c>
      <c r="K15" s="27">
        <v>0.7604</v>
      </c>
      <c r="L15" s="27">
        <v>0.2396</v>
      </c>
      <c r="M15" s="27">
        <v>0.7063</v>
      </c>
      <c r="N15" s="27">
        <v>0.9624</v>
      </c>
      <c r="O15" s="27">
        <v>0.0376</v>
      </c>
    </row>
    <row r="16" spans="1:17" s="2" customFormat="1" ht="14.25">
      <c r="A16" s="24" t="s">
        <v>53</v>
      </c>
      <c r="B16" s="2" t="s">
        <v>14</v>
      </c>
      <c r="C16" s="1" t="s">
        <v>15</v>
      </c>
      <c r="D16" s="1" t="s">
        <v>54</v>
      </c>
      <c r="E16" s="12">
        <v>2.22</v>
      </c>
      <c r="F16" s="9">
        <v>61</v>
      </c>
      <c r="G16" s="2">
        <v>2534</v>
      </c>
      <c r="H16" s="9">
        <v>276</v>
      </c>
      <c r="I16" s="29">
        <v>95</v>
      </c>
      <c r="J16" s="27">
        <v>0.4546</v>
      </c>
      <c r="K16" s="27">
        <v>0.7147</v>
      </c>
      <c r="L16" s="27">
        <v>0.2853</v>
      </c>
      <c r="M16" s="27">
        <v>0.3952</v>
      </c>
      <c r="N16" s="27">
        <v>0.6213</v>
      </c>
      <c r="O16" s="27">
        <v>0.3787</v>
      </c>
      <c r="P16" s="30"/>
      <c r="Q16" s="30"/>
    </row>
    <row r="17" spans="1:15" s="2" customFormat="1" ht="28.5">
      <c r="A17" s="24" t="s">
        <v>69</v>
      </c>
      <c r="B17" s="2" t="s">
        <v>14</v>
      </c>
      <c r="C17" s="1" t="s">
        <v>26</v>
      </c>
      <c r="D17" s="1" t="s">
        <v>50</v>
      </c>
      <c r="E17" s="12">
        <v>2.79</v>
      </c>
      <c r="F17" s="9">
        <v>83</v>
      </c>
      <c r="G17" s="2">
        <v>2601</v>
      </c>
      <c r="H17" s="9">
        <v>304</v>
      </c>
      <c r="I17" s="9">
        <v>85</v>
      </c>
      <c r="J17" s="27">
        <v>0.5594</v>
      </c>
      <c r="K17" s="13">
        <v>0.6878</v>
      </c>
      <c r="L17" s="13">
        <v>0.3122</v>
      </c>
      <c r="M17" s="11">
        <v>0.5948</v>
      </c>
      <c r="N17" s="32">
        <v>0.7314</v>
      </c>
      <c r="O17" s="32">
        <v>0.2866</v>
      </c>
    </row>
    <row r="18" spans="1:15" s="2" customFormat="1" ht="28.5">
      <c r="A18" s="24" t="s">
        <v>51</v>
      </c>
      <c r="B18" s="2" t="s">
        <v>14</v>
      </c>
      <c r="C18" s="1" t="s">
        <v>13</v>
      </c>
      <c r="D18" s="1" t="s">
        <v>52</v>
      </c>
      <c r="E18" s="12">
        <v>1.8</v>
      </c>
      <c r="F18" s="9">
        <v>46</v>
      </c>
      <c r="G18" s="2">
        <v>1768</v>
      </c>
      <c r="H18" s="9">
        <v>318</v>
      </c>
      <c r="I18" s="9">
        <v>94</v>
      </c>
      <c r="J18" s="27">
        <v>0.4898</v>
      </c>
      <c r="K18" s="27">
        <v>0.849</v>
      </c>
      <c r="L18" s="27">
        <v>0.151</v>
      </c>
      <c r="M18" s="27">
        <v>0.3883</v>
      </c>
      <c r="N18" s="27">
        <v>0.6731</v>
      </c>
      <c r="O18" s="27">
        <v>0.3269</v>
      </c>
    </row>
    <row r="19" spans="1:15" s="2" customFormat="1" ht="28.5">
      <c r="A19" s="24" t="s">
        <v>70</v>
      </c>
      <c r="B19" s="2" t="s">
        <v>14</v>
      </c>
      <c r="C19" s="1" t="s">
        <v>57</v>
      </c>
      <c r="D19" s="1" t="s">
        <v>18</v>
      </c>
      <c r="E19" s="12">
        <v>4.97551</v>
      </c>
      <c r="F19" s="9">
        <v>44</v>
      </c>
      <c r="G19" s="2">
        <v>4423</v>
      </c>
      <c r="H19" s="9">
        <v>322</v>
      </c>
      <c r="I19" s="9">
        <v>96</v>
      </c>
      <c r="J19" s="11">
        <v>0.6171</v>
      </c>
      <c r="K19" s="11">
        <v>0.8366</v>
      </c>
      <c r="L19" s="11" t="s">
        <v>58</v>
      </c>
      <c r="M19" s="11">
        <v>0.7089</v>
      </c>
      <c r="N19" s="11">
        <v>0.9611</v>
      </c>
      <c r="O19" s="11">
        <v>0.0389</v>
      </c>
    </row>
    <row r="20" spans="1:15" s="2" customFormat="1" ht="28.5">
      <c r="A20" s="24" t="s">
        <v>37</v>
      </c>
      <c r="B20" s="2" t="s">
        <v>14</v>
      </c>
      <c r="C20" s="1" t="s">
        <v>38</v>
      </c>
      <c r="D20" s="1" t="s">
        <v>39</v>
      </c>
      <c r="E20" s="12">
        <v>2.1</v>
      </c>
      <c r="F20" s="9">
        <v>48</v>
      </c>
      <c r="G20" s="2">
        <v>2043</v>
      </c>
      <c r="H20" s="9">
        <v>323</v>
      </c>
      <c r="I20" s="9">
        <v>94</v>
      </c>
      <c r="J20" s="32">
        <v>0.3035</v>
      </c>
      <c r="K20" s="32">
        <v>0.4547</v>
      </c>
      <c r="L20" s="32">
        <v>0.5448</v>
      </c>
      <c r="M20" s="32">
        <v>0.1457</v>
      </c>
      <c r="N20" s="32">
        <v>0.2184</v>
      </c>
      <c r="O20" s="32">
        <v>0.7816</v>
      </c>
    </row>
    <row r="21" spans="1:15" s="18" customFormat="1" ht="28.5">
      <c r="A21" s="25" t="s">
        <v>47</v>
      </c>
      <c r="B21" s="18" t="s">
        <v>14</v>
      </c>
      <c r="C21" s="17" t="s">
        <v>48</v>
      </c>
      <c r="D21" s="17" t="s">
        <v>49</v>
      </c>
      <c r="E21" s="19">
        <v>4.75</v>
      </c>
      <c r="F21" s="20">
        <v>47</v>
      </c>
      <c r="G21" s="18">
        <v>4050</v>
      </c>
      <c r="H21" s="20">
        <v>320.5</v>
      </c>
      <c r="I21" s="31">
        <v>81</v>
      </c>
      <c r="J21" s="28">
        <v>0.5941</v>
      </c>
      <c r="K21" s="28">
        <v>0.8501</v>
      </c>
      <c r="L21" s="28">
        <v>0.1499</v>
      </c>
      <c r="M21" s="28">
        <v>0.6134</v>
      </c>
      <c r="N21" s="28">
        <v>0.8779</v>
      </c>
      <c r="O21" s="28">
        <v>0.1221</v>
      </c>
    </row>
    <row r="22" spans="1:15" s="2" customFormat="1" ht="14.25">
      <c r="A22" s="1" t="s">
        <v>22</v>
      </c>
      <c r="B22" s="1"/>
      <c r="C22" s="1"/>
      <c r="D22" s="1"/>
      <c r="E22" s="21">
        <f>MIN(E3:E21)</f>
        <v>0.88</v>
      </c>
      <c r="F22" s="6">
        <f>MIN(F3:F21)</f>
        <v>31.5</v>
      </c>
      <c r="G22" s="6">
        <f>MIN(G3:G21)</f>
        <v>763</v>
      </c>
      <c r="H22" s="6">
        <f>MIN(H3:H21)</f>
        <v>276</v>
      </c>
      <c r="I22" s="6">
        <f>MIN(I3:I21)</f>
        <v>27</v>
      </c>
      <c r="J22" s="21">
        <f>MIN(J4:J5,J9:J10,J12:J19,J21)</f>
        <v>0.1429</v>
      </c>
      <c r="K22" s="21">
        <f>MIN(K4:K5,K14:K16,K18:K19,K21)</f>
        <v>0.7147</v>
      </c>
      <c r="L22" s="21">
        <f>MIN(L4:L5,L14:L16,L18:L19,L21)</f>
        <v>0.1282</v>
      </c>
      <c r="M22" s="21">
        <f>MIN(M4:M5,M9:M10,M12:M19,M21)</f>
        <v>0.17</v>
      </c>
      <c r="N22" s="21">
        <f>MIN(N4:N5,N14:N16,N18:N19,N21)</f>
        <v>0.4296</v>
      </c>
      <c r="O22" s="21">
        <f>MIN(O4:O5,O14:O16,O18:O19,O21)</f>
        <v>0.0376</v>
      </c>
    </row>
    <row r="23" spans="1:15" ht="17.25">
      <c r="A23" s="1" t="s">
        <v>23</v>
      </c>
      <c r="D23" s="7"/>
      <c r="E23" s="21">
        <f>MAX(E3:E21)</f>
        <v>6.27</v>
      </c>
      <c r="F23" s="6">
        <f>MAX(F3:F21)</f>
        <v>83</v>
      </c>
      <c r="G23" s="6">
        <f>MAX(G3:G21)</f>
        <v>5172</v>
      </c>
      <c r="H23" s="6">
        <f>MAX(H3:H21)</f>
        <v>390</v>
      </c>
      <c r="I23" s="6">
        <f>MAX(I4:I21)</f>
        <v>96</v>
      </c>
      <c r="J23" s="21">
        <f>MAX(J4:J5,J9:J10,J12:J19,J21)</f>
        <v>0.6939</v>
      </c>
      <c r="K23" s="21">
        <f>MAX(K4:K5,K14:K16,K18:K19,K21)</f>
        <v>0.8717</v>
      </c>
      <c r="L23" s="21">
        <f>MAX(L4:L5,L14:L16,L18:L19,L21)</f>
        <v>0.2853</v>
      </c>
      <c r="M23" s="21">
        <f>MAX(M4:M5,M9:M10,M12:M19,M21)</f>
        <v>0.7361</v>
      </c>
      <c r="N23" s="21">
        <f>MAX(N4:N5,N14:N16,N18:N19,N21)</f>
        <v>0.9624</v>
      </c>
      <c r="O23" s="21">
        <f>MAX(O4:O5,O14:O16,O18:O19,O21)</f>
        <v>0.5704</v>
      </c>
    </row>
    <row r="24" spans="1:15" s="2" customFormat="1" ht="14.25">
      <c r="A24" s="1" t="s">
        <v>21</v>
      </c>
      <c r="B24" s="1"/>
      <c r="C24" s="1"/>
      <c r="D24" s="7"/>
      <c r="E24" s="21">
        <f>AVERAGE(E3:E21)</f>
        <v>3.474332631578947</v>
      </c>
      <c r="F24" s="6">
        <f>AVERAGE(F3:F21)</f>
        <v>47.757894736842104</v>
      </c>
      <c r="G24" s="6">
        <f>AVERAGE(G3:G21)</f>
        <v>3087.157894736842</v>
      </c>
      <c r="H24" s="6">
        <f>AVERAGE(H3:H21)</f>
        <v>323.70447368421054</v>
      </c>
      <c r="I24" s="6">
        <f>AVERAGE(I4:I21)</f>
        <v>85.05555555555556</v>
      </c>
      <c r="J24" s="21">
        <f>AVERAGE(J4:J5,J9:J10,J12:J19,J21)</f>
        <v>0.5366461538461538</v>
      </c>
      <c r="K24" s="21">
        <f>AVERAGE(K4:K5,K14:K16,K18:K19,K21)</f>
        <v>0.811175</v>
      </c>
      <c r="L24" s="21">
        <f>AVERAGE(L4:L5,L14:L16,L18:L19,L21)</f>
        <v>0.19244285714285714</v>
      </c>
      <c r="M24" s="21">
        <f>AVERAGE(M4:M5,M9:M10,M12:M19,M21)</f>
        <v>0.4749307692307693</v>
      </c>
      <c r="N24" s="21">
        <f>AVERAGE(N4:N5,N14:N16,N18:N19,N21)</f>
        <v>0.7743125000000001</v>
      </c>
      <c r="O24" s="21">
        <f>AVERAGE(O4:O5,O14:O16,O18:O19,O21)</f>
        <v>0.2256875</v>
      </c>
    </row>
    <row r="25" spans="10:15" ht="17.25">
      <c r="J25" s="11"/>
      <c r="K25" s="11"/>
      <c r="L25" s="11"/>
      <c r="M25" s="11"/>
      <c r="N25" s="11"/>
      <c r="O25" s="11"/>
    </row>
    <row r="26" spans="10:15" ht="17.25">
      <c r="J26" s="22"/>
      <c r="K26" s="22"/>
      <c r="L26" s="22"/>
      <c r="M26" s="22"/>
      <c r="N26" s="22"/>
      <c r="O26" s="22"/>
    </row>
    <row r="27" spans="10:15" ht="17.25">
      <c r="J27" s="22"/>
      <c r="K27" s="22"/>
      <c r="L27" s="22"/>
      <c r="M27" s="22"/>
      <c r="N27" s="22"/>
      <c r="O27" s="22"/>
    </row>
    <row r="28" spans="10:15" ht="17.25">
      <c r="J28" s="22"/>
      <c r="K28" s="22"/>
      <c r="L28" s="22"/>
      <c r="M28" s="22"/>
      <c r="N28" s="22"/>
      <c r="O28" s="22"/>
    </row>
    <row r="29" spans="10:15" ht="17.25">
      <c r="J29" s="22"/>
      <c r="K29" s="22"/>
      <c r="L29" s="22"/>
      <c r="M29" s="22"/>
      <c r="N29" s="22"/>
      <c r="O29" s="22"/>
    </row>
    <row r="30" spans="10:15" ht="17.25">
      <c r="J30" s="22"/>
      <c r="K30" s="22"/>
      <c r="L30" s="22"/>
      <c r="M30" s="22"/>
      <c r="N30" s="22"/>
      <c r="O30" s="22"/>
    </row>
    <row r="31" spans="10:15" ht="17.25">
      <c r="J31" s="22"/>
      <c r="K31" s="22"/>
      <c r="L31" s="22"/>
      <c r="M31" s="22"/>
      <c r="N31" s="22"/>
      <c r="O31" s="22"/>
    </row>
    <row r="32" spans="10:15" ht="17.25">
      <c r="J32" s="22"/>
      <c r="K32" s="22"/>
      <c r="L32" s="22"/>
      <c r="M32" s="22"/>
      <c r="N32" s="22"/>
      <c r="O32" s="22"/>
    </row>
  </sheetData>
  <sheetProtection/>
  <mergeCells count="2">
    <mergeCell ref="A1:H1"/>
    <mergeCell ref="I1:L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Lachesis</dc:creator>
  <cp:keywords/>
  <dc:description/>
  <cp:lastModifiedBy>cse</cp:lastModifiedBy>
  <dcterms:created xsi:type="dcterms:W3CDTF">2009-01-30T23:00:42Z</dcterms:created>
  <dcterms:modified xsi:type="dcterms:W3CDTF">2011-01-31T16:48:58Z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-1624358684</vt:i4>
  </property>
  <property fmtid="{D5CDD505-2E9C-101B-9397-08002B2CF9AE}" pid="3" name="_EmailSubject">
    <vt:lpwstr>table for hw1 personal prokaryotes</vt:lpwstr>
  </property>
  <property fmtid="{D5CDD505-2E9C-101B-9397-08002B2CF9AE}" pid="4" name="_AuthorEmail">
    <vt:lpwstr>tompa@cs.washington.edu</vt:lpwstr>
  </property>
  <property fmtid="{D5CDD505-2E9C-101B-9397-08002B2CF9AE}" pid="5" name="_AuthorEmailDisplayName">
    <vt:lpwstr>Martin Tompa</vt:lpwstr>
  </property>
  <property fmtid="{D5CDD505-2E9C-101B-9397-08002B2CF9AE}" pid="6" name="_ReviewingToolsShownOnce">
    <vt:lpwstr/>
  </property>
</Properties>
</file>